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0" yWindow="0" windowWidth="20490" windowHeight="7530" activeTab="1"/>
  </bookViews>
  <sheets>
    <sheet name="Sheet2" sheetId="2" r:id="rId1"/>
    <sheet name="Sheet1" sheetId="1" r:id="rId2"/>
  </sheets>
  <calcPr calcId="162913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C36" i="1"/>
  <c r="D36" i="1"/>
  <c r="E36" i="1"/>
  <c r="F36" i="1"/>
  <c r="G36" i="1"/>
  <c r="H36" i="1"/>
  <c r="I36" i="1"/>
  <c r="J36" i="1"/>
  <c r="F6" i="1"/>
  <c r="F8" i="1"/>
  <c r="F10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3" i="1"/>
  <c r="F11" i="1"/>
  <c r="F9" i="1"/>
  <c r="F7" i="1"/>
  <c r="F5" i="1"/>
</calcChain>
</file>

<file path=xl/sharedStrings.xml><?xml version="1.0" encoding="utf-8"?>
<sst xmlns="http://schemas.openxmlformats.org/spreadsheetml/2006/main" count="134" uniqueCount="46">
  <si>
    <t>Use Tables in Excel</t>
  </si>
  <si>
    <t>Date</t>
  </si>
  <si>
    <t>Product name</t>
  </si>
  <si>
    <t>Country</t>
  </si>
  <si>
    <t>City</t>
  </si>
  <si>
    <t>Total Sales</t>
  </si>
  <si>
    <t>Jan</t>
  </si>
  <si>
    <t>Feb</t>
  </si>
  <si>
    <t>Mar</t>
  </si>
  <si>
    <t>Apr</t>
  </si>
  <si>
    <t>Honda</t>
  </si>
  <si>
    <t>India</t>
  </si>
  <si>
    <t>Delhi</t>
  </si>
  <si>
    <t>Mazda</t>
  </si>
  <si>
    <t>Bombay</t>
  </si>
  <si>
    <t>BMW</t>
  </si>
  <si>
    <t>USA</t>
  </si>
  <si>
    <t>New York</t>
  </si>
  <si>
    <t>Volvo</t>
  </si>
  <si>
    <t>Atlanta</t>
  </si>
  <si>
    <t>Ferrari</t>
  </si>
  <si>
    <t>UK</t>
  </si>
  <si>
    <t>London</t>
  </si>
  <si>
    <t>Mercedes</t>
  </si>
  <si>
    <t>Somerset</t>
  </si>
  <si>
    <t>Suzuki</t>
  </si>
  <si>
    <t>Pakistan</t>
  </si>
  <si>
    <t>Karachi</t>
  </si>
  <si>
    <t>Aston Martin</t>
  </si>
  <si>
    <t>Islamabad</t>
  </si>
  <si>
    <t>Subaru</t>
  </si>
  <si>
    <t>Japan</t>
  </si>
  <si>
    <t>Hiroshima</t>
  </si>
  <si>
    <t>Ford</t>
  </si>
  <si>
    <t>Nagasaki</t>
  </si>
  <si>
    <t>Chevrolet</t>
  </si>
  <si>
    <t>Florida</t>
  </si>
  <si>
    <t>Total</t>
  </si>
  <si>
    <t>May</t>
  </si>
  <si>
    <t>Sum</t>
  </si>
  <si>
    <t>Average</t>
  </si>
  <si>
    <t>Running Total</t>
  </si>
  <si>
    <t>Count</t>
  </si>
  <si>
    <t>Row Labels</t>
  </si>
  <si>
    <t>Grand Total</t>
  </si>
  <si>
    <t>Sum of 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</si>
</sst>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8" tint="0.3999755851924192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Font="1" applyFill="1" applyBorder="1"/>
    <xf numFmtId="14" fontId="0" fillId="0" borderId="1" xfId="0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/>
  </cellXfs>
  <cellStyles count="2">
    <cellStyle name="Normal" xfId="0" builtinId="0"/>
    <cellStyle name="Title" xfId="1" builtinId="1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8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8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8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8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8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8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8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8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8" tint="0.39997558519241921"/>
        </top>
        <bottom/>
        <vertical/>
        <horizontal/>
      </border>
    </dxf>
    <dxf>
      <border outline="0">
        <left style="thin">
          <color theme="8" tint="0.39997558519241921"/>
        </left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eman" refreshedDate="42614.533904050928" createdVersion="6" refreshedVersion="6" minRefreshableVersion="3" recordCount="31">
  <cacheSource type="worksheet">
    <worksheetSource name="Table2"/>
  </cacheSource>
  <cacheFields count="9">
    <cacheField name="Date" numFmtId="14">
      <sharedItems containsSemiMixedTypes="0" containsNonDate="0" containsDate="1" containsString="0" minDate="2009-02-02T00:00:00" maxDate="2011-09-15T00:00:00"/>
    </cacheField>
    <cacheField name="Product name" numFmtId="0">
      <sharedItems count="11">
        <s v="Honda"/>
        <s v="Mazda"/>
        <s v="BMW"/>
        <s v="Volvo"/>
        <s v="Ferrari"/>
        <s v="Mercedes"/>
        <s v="Suzuki"/>
        <s v="Aston Martin"/>
        <s v="Subaru"/>
        <s v="Ford"/>
        <s v="Chevrolet"/>
      </sharedItems>
    </cacheField>
    <cacheField name="Country" numFmtId="0">
      <sharedItems/>
    </cacheField>
    <cacheField name="City" numFmtId="0">
      <sharedItems/>
    </cacheField>
    <cacheField name="Total Sales" numFmtId="0">
      <sharedItems containsSemiMixedTypes="0" containsString="0" containsNumber="1" containsInteger="1" minValue="1453" maxValue="3255"/>
    </cacheField>
    <cacheField name="Jan" numFmtId="0">
      <sharedItems containsSemiMixedTypes="0" containsString="0" containsNumber="1" containsInteger="1" minValue="210" maxValue="995"/>
    </cacheField>
    <cacheField name="Feb" numFmtId="0">
      <sharedItems containsSemiMixedTypes="0" containsString="0" containsNumber="1" containsInteger="1" minValue="214" maxValue="970"/>
    </cacheField>
    <cacheField name="Mar" numFmtId="0">
      <sharedItems containsSemiMixedTypes="0" containsString="0" containsNumber="1" containsInteger="1" minValue="253" maxValue="980"/>
    </cacheField>
    <cacheField name="Apr" numFmtId="0">
      <sharedItems containsSemiMixedTypes="0" containsString="0" containsNumber="1" containsInteger="1" minValue="200" maxValue="9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d v="2009-02-02T00:00:00"/>
    <x v="0"/>
    <s v="India"/>
    <s v="Delhi"/>
    <n v="2130"/>
    <n v="784"/>
    <n v="442"/>
    <n v="668"/>
    <n v="236"/>
  </r>
  <r>
    <d v="2009-02-03T00:00:00"/>
    <x v="1"/>
    <s v="India"/>
    <s v="Bombay"/>
    <n v="2491"/>
    <n v="782"/>
    <n v="830"/>
    <n v="524"/>
    <n v="355"/>
  </r>
  <r>
    <d v="2009-02-04T00:00:00"/>
    <x v="2"/>
    <s v="USA"/>
    <s v="New York"/>
    <n v="1901"/>
    <n v="210"/>
    <n v="625"/>
    <n v="517"/>
    <n v="549"/>
  </r>
  <r>
    <d v="2009-02-05T00:00:00"/>
    <x v="3"/>
    <s v="USA"/>
    <s v="Atlanta"/>
    <n v="2443"/>
    <n v="531"/>
    <n v="760"/>
    <n v="734"/>
    <n v="418"/>
  </r>
  <r>
    <d v="2009-02-06T00:00:00"/>
    <x v="4"/>
    <s v="UK"/>
    <s v="London"/>
    <n v="3255"/>
    <n v="944"/>
    <n v="523"/>
    <n v="874"/>
    <n v="914"/>
  </r>
  <r>
    <d v="2009-02-07T00:00:00"/>
    <x v="5"/>
    <s v="UK"/>
    <s v="Somerset"/>
    <n v="3012"/>
    <n v="747"/>
    <n v="860"/>
    <n v="415"/>
    <n v="990"/>
  </r>
  <r>
    <d v="2009-02-08T00:00:00"/>
    <x v="6"/>
    <s v="Pakistan"/>
    <s v="Karachi"/>
    <n v="2374"/>
    <n v="753"/>
    <n v="308"/>
    <n v="980"/>
    <n v="333"/>
  </r>
  <r>
    <d v="2009-02-09T00:00:00"/>
    <x v="7"/>
    <s v="Pakistan"/>
    <s v="Islamabad"/>
    <n v="2415"/>
    <n v="693"/>
    <n v="412"/>
    <n v="345"/>
    <n v="965"/>
  </r>
  <r>
    <d v="2009-02-10T00:00:00"/>
    <x v="8"/>
    <s v="Japan"/>
    <s v="Hiroshima"/>
    <n v="2348"/>
    <n v="496"/>
    <n v="258"/>
    <n v="857"/>
    <n v="737"/>
  </r>
  <r>
    <d v="2009-02-11T00:00:00"/>
    <x v="9"/>
    <s v="Japan"/>
    <s v="Nagasaki"/>
    <n v="2058"/>
    <n v="780"/>
    <n v="357"/>
    <n v="598"/>
    <n v="323"/>
  </r>
  <r>
    <d v="2009-02-12T00:00:00"/>
    <x v="10"/>
    <s v="USA"/>
    <s v="Florida"/>
    <n v="1613"/>
    <n v="878"/>
    <n v="214"/>
    <n v="309"/>
    <n v="212"/>
  </r>
  <r>
    <d v="2010-05-03T00:00:00"/>
    <x v="0"/>
    <s v="India"/>
    <s v="Delhi"/>
    <n v="2926"/>
    <n v="805"/>
    <n v="968"/>
    <n v="795"/>
    <n v="358"/>
  </r>
  <r>
    <d v="2010-05-04T00:00:00"/>
    <x v="1"/>
    <s v="India"/>
    <s v="Bombay"/>
    <n v="2123"/>
    <n v="719"/>
    <n v="651"/>
    <n v="304"/>
    <n v="449"/>
  </r>
  <r>
    <d v="2010-05-05T00:00:00"/>
    <x v="2"/>
    <s v="USA"/>
    <s v="New York"/>
    <n v="2514"/>
    <n v="553"/>
    <n v="840"/>
    <n v="921"/>
    <n v="200"/>
  </r>
  <r>
    <d v="2010-05-06T00:00:00"/>
    <x v="3"/>
    <s v="USA"/>
    <s v="Atlanta"/>
    <n v="1453"/>
    <n v="390"/>
    <n v="293"/>
    <n v="352"/>
    <n v="418"/>
  </r>
  <r>
    <d v="2010-05-07T00:00:00"/>
    <x v="4"/>
    <s v="UK"/>
    <s v="London"/>
    <n v="2326"/>
    <n v="934"/>
    <n v="253"/>
    <n v="677"/>
    <n v="462"/>
  </r>
  <r>
    <d v="2010-05-08T00:00:00"/>
    <x v="5"/>
    <s v="UK"/>
    <s v="Somerset"/>
    <n v="2361"/>
    <n v="448"/>
    <n v="228"/>
    <n v="910"/>
    <n v="775"/>
  </r>
  <r>
    <d v="2010-05-09T00:00:00"/>
    <x v="6"/>
    <s v="Pakistan"/>
    <s v="Karachi"/>
    <n v="2253"/>
    <n v="473"/>
    <n v="740"/>
    <n v="575"/>
    <n v="465"/>
  </r>
  <r>
    <d v="2010-05-10T00:00:00"/>
    <x v="7"/>
    <s v="Pakistan"/>
    <s v="Islamabad"/>
    <n v="2782"/>
    <n v="507"/>
    <n v="554"/>
    <n v="890"/>
    <n v="831"/>
  </r>
  <r>
    <d v="2010-05-11T00:00:00"/>
    <x v="8"/>
    <s v="Japan"/>
    <s v="Hiroshima"/>
    <n v="2178"/>
    <n v="311"/>
    <n v="239"/>
    <n v="647"/>
    <n v="981"/>
  </r>
  <r>
    <d v="2010-05-12T00:00:00"/>
    <x v="9"/>
    <s v="Japan"/>
    <s v="Nagasaki"/>
    <n v="2138"/>
    <n v="995"/>
    <n v="612"/>
    <n v="325"/>
    <n v="206"/>
  </r>
  <r>
    <d v="2010-05-13T00:00:00"/>
    <x v="10"/>
    <s v="USA"/>
    <s v="Florida"/>
    <n v="2212"/>
    <n v="671"/>
    <n v="515"/>
    <n v="634"/>
    <n v="392"/>
  </r>
  <r>
    <d v="2011-09-06T00:00:00"/>
    <x v="0"/>
    <s v="India"/>
    <s v="Delhi"/>
    <n v="2656"/>
    <n v="506"/>
    <n v="543"/>
    <n v="979"/>
    <n v="628"/>
  </r>
  <r>
    <d v="2011-09-07T00:00:00"/>
    <x v="1"/>
    <s v="India"/>
    <s v="Bombay"/>
    <n v="1870"/>
    <n v="756"/>
    <n v="532"/>
    <n v="253"/>
    <n v="329"/>
  </r>
  <r>
    <d v="2011-09-08T00:00:00"/>
    <x v="2"/>
    <s v="USA"/>
    <s v="New York"/>
    <n v="2461"/>
    <n v="272"/>
    <n v="765"/>
    <n v="832"/>
    <n v="592"/>
  </r>
  <r>
    <d v="2011-09-09T00:00:00"/>
    <x v="3"/>
    <s v="USA"/>
    <s v="Atlanta"/>
    <n v="2769"/>
    <n v="817"/>
    <n v="773"/>
    <n v="688"/>
    <n v="491"/>
  </r>
  <r>
    <d v="2011-09-10T00:00:00"/>
    <x v="4"/>
    <s v="UK"/>
    <s v="London"/>
    <n v="2500"/>
    <n v="418"/>
    <n v="768"/>
    <n v="566"/>
    <n v="748"/>
  </r>
  <r>
    <d v="2011-09-11T00:00:00"/>
    <x v="5"/>
    <s v="UK"/>
    <s v="Somerset"/>
    <n v="2098"/>
    <n v="469"/>
    <n v="462"/>
    <n v="761"/>
    <n v="406"/>
  </r>
  <r>
    <d v="2011-09-12T00:00:00"/>
    <x v="6"/>
    <s v="Pakistan"/>
    <s v="Karachi"/>
    <n v="2631"/>
    <n v="595"/>
    <n v="356"/>
    <n v="827"/>
    <n v="853"/>
  </r>
  <r>
    <d v="2011-09-13T00:00:00"/>
    <x v="7"/>
    <s v="Pakistan"/>
    <s v="Islamabad"/>
    <n v="2889"/>
    <n v="631"/>
    <n v="970"/>
    <n v="671"/>
    <n v="617"/>
  </r>
  <r>
    <d v="2011-09-14T00:00:00"/>
    <x v="8"/>
    <s v="Japan"/>
    <s v="Hiroshima"/>
    <n v="2360"/>
    <n v="907"/>
    <n v="593"/>
    <n v="592"/>
    <n v="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5" firstHeaderRow="1" firstDataRow="1" firstDataCol="1"/>
  <pivotFields count="9">
    <pivotField numFmtId="14" showAll="0"/>
    <pivotField axis="axisRow" showAll="0">
      <items count="12">
        <item x="7"/>
        <item x="2"/>
        <item x="10"/>
        <item x="4"/>
        <item x="9"/>
        <item x="0"/>
        <item x="1"/>
        <item x="5"/>
        <item x="8"/>
        <item x="6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Total Sal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4" name="Table4" displayName="Table4" ref="B4:J36" totalsRowCount="1" headerRowDxfId="9" dataDxfId="10" tableBorderDxfId="20">
  <autoFilter ref="B4:J35"/>
  <tableColumns count="9">
    <tableColumn id="1" name="Date" totalsRowFunction="sum" dataDxfId="19" totalsRowDxfId="8"/>
    <tableColumn id="2" name="Product name" totalsRowFunction="sum" dataDxfId="18" totalsRowDxfId="7"/>
    <tableColumn id="3" name="Country" totalsRowFunction="sum" dataDxfId="17" totalsRowDxfId="6"/>
    <tableColumn id="4" name="City" totalsRowFunction="sum" dataDxfId="16" totalsRowDxfId="5"/>
    <tableColumn id="5" name="Total Sales" totalsRowFunction="sum" dataDxfId="15" totalsRowDxfId="4">
      <calculatedColumnFormula>SUM(G5:R5)</calculatedColumnFormula>
    </tableColumn>
    <tableColumn id="6" name="Jan" totalsRowFunction="sum" dataDxfId="14" totalsRowDxfId="3"/>
    <tableColumn id="7" name="Feb" totalsRowFunction="sum" dataDxfId="13" totalsRowDxfId="2"/>
    <tableColumn id="8" name="Mar" totalsRowFunction="sum" dataDxfId="12" totalsRowDxfId="1"/>
    <tableColumn id="9" name="Apr" totalsRowFunction="sum" dataDxfId="11" totalsRow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workbookViewId="0">
      <selection activeCell="A3" sqref="A3"/>
    </sheetView>
  </sheetViews>
  <sheetFormatPr defaultRowHeight="15" x14ac:dyDescent="0.25"/>
  <cols>
    <col min="1" max="1" width="11.5" bestFit="1" customWidth="1"/>
    <col min="2" max="2" width="15" bestFit="1" customWidth="1"/>
  </cols>
  <sheetData>
    <row r="3" spans="1:2" x14ac:dyDescent="0.25">
      <c r="A3" s="3" t="s">
        <v>43</v>
      </c>
      <c r="B3" t="s">
        <v>45</v>
      </c>
    </row>
    <row r="4" spans="1:2" x14ac:dyDescent="0.25">
      <c r="A4" s="4" t="s">
        <v>28</v>
      </c>
      <c r="B4" s="5">
        <v>8086</v>
      </c>
    </row>
    <row r="5" spans="1:2" x14ac:dyDescent="0.25">
      <c r="A5" s="4" t="s">
        <v>15</v>
      </c>
      <c r="B5" s="5">
        <v>6876</v>
      </c>
    </row>
    <row r="6" spans="1:2" x14ac:dyDescent="0.25">
      <c r="A6" s="4" t="s">
        <v>35</v>
      </c>
      <c r="B6" s="5">
        <v>3825</v>
      </c>
    </row>
    <row r="7" spans="1:2" x14ac:dyDescent="0.25">
      <c r="A7" s="4" t="s">
        <v>20</v>
      </c>
      <c r="B7" s="5">
        <v>8081</v>
      </c>
    </row>
    <row r="8" spans="1:2" x14ac:dyDescent="0.25">
      <c r="A8" s="4" t="s">
        <v>33</v>
      </c>
      <c r="B8" s="5">
        <v>4196</v>
      </c>
    </row>
    <row r="9" spans="1:2" x14ac:dyDescent="0.25">
      <c r="A9" s="4" t="s">
        <v>10</v>
      </c>
      <c r="B9" s="5">
        <v>7712</v>
      </c>
    </row>
    <row r="10" spans="1:2" x14ac:dyDescent="0.25">
      <c r="A10" s="4" t="s">
        <v>13</v>
      </c>
      <c r="B10" s="5">
        <v>6484</v>
      </c>
    </row>
    <row r="11" spans="1:2" x14ac:dyDescent="0.25">
      <c r="A11" s="4" t="s">
        <v>23</v>
      </c>
      <c r="B11" s="5">
        <v>7471</v>
      </c>
    </row>
    <row r="12" spans="1:2" x14ac:dyDescent="0.25">
      <c r="A12" s="4" t="s">
        <v>30</v>
      </c>
      <c r="B12" s="5">
        <v>6886</v>
      </c>
    </row>
    <row r="13" spans="1:2" x14ac:dyDescent="0.25">
      <c r="A13" s="4" t="s">
        <v>25</v>
      </c>
      <c r="B13" s="5">
        <v>7258</v>
      </c>
    </row>
    <row r="14" spans="1:2" x14ac:dyDescent="0.25">
      <c r="A14" s="4" t="s">
        <v>18</v>
      </c>
      <c r="B14" s="5">
        <v>6665</v>
      </c>
    </row>
    <row r="15" spans="1:2" x14ac:dyDescent="0.25">
      <c r="A15" s="4" t="s">
        <v>44</v>
      </c>
      <c r="B15" s="5">
        <v>73540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6"/>
  <sheetViews>
    <sheetView tabSelected="1" workbookViewId="0">
      <selection activeCell="L7" sqref="L7"/>
    </sheetView>
  </sheetViews>
  <sheetFormatPr defaultRowHeight="15" x14ac:dyDescent="0.25"/>
  <cols>
    <col min="2" max="2" width="18.75" customWidth="1"/>
    <col min="3" max="3" width="19.5" customWidth="1"/>
    <col min="4" max="4" width="12.375" customWidth="1"/>
    <col min="5" max="5" width="13.375" bestFit="1" customWidth="1"/>
    <col min="6" max="6" width="15.5" customWidth="1"/>
    <col min="7" max="7" width="9.5" bestFit="1" customWidth="1"/>
    <col min="8" max="9" width="10.75" customWidth="1"/>
    <col min="10" max="10" width="13.875" customWidth="1"/>
  </cols>
  <sheetData>
    <row r="2" spans="2:10" ht="23.25" x14ac:dyDescent="0.35">
      <c r="B2" s="2" t="s">
        <v>0</v>
      </c>
      <c r="C2" s="1"/>
      <c r="D2" s="1"/>
    </row>
    <row r="4" spans="2:10" x14ac:dyDescent="0.25"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</row>
    <row r="5" spans="2:10" x14ac:dyDescent="0.25">
      <c r="B5" s="7">
        <v>39846</v>
      </c>
      <c r="C5" s="6" t="s">
        <v>10</v>
      </c>
      <c r="D5" s="6" t="s">
        <v>11</v>
      </c>
      <c r="E5" s="6" t="s">
        <v>12</v>
      </c>
      <c r="F5" s="6">
        <f>SUM(G5:R5)</f>
        <v>2130</v>
      </c>
      <c r="G5" s="6">
        <v>784</v>
      </c>
      <c r="H5" s="6">
        <v>442</v>
      </c>
      <c r="I5" s="6">
        <v>668</v>
      </c>
      <c r="J5" s="6">
        <v>236</v>
      </c>
    </row>
    <row r="6" spans="2:10" x14ac:dyDescent="0.25">
      <c r="B6" s="7">
        <v>39847</v>
      </c>
      <c r="C6" s="6" t="s">
        <v>13</v>
      </c>
      <c r="D6" s="6" t="s">
        <v>11</v>
      </c>
      <c r="E6" s="6" t="s">
        <v>14</v>
      </c>
      <c r="F6" s="6">
        <f>SUM(G6:R6)</f>
        <v>2491</v>
      </c>
      <c r="G6" s="6">
        <v>782</v>
      </c>
      <c r="H6" s="6">
        <v>830</v>
      </c>
      <c r="I6" s="6">
        <v>524</v>
      </c>
      <c r="J6" s="6">
        <v>355</v>
      </c>
    </row>
    <row r="7" spans="2:10" x14ac:dyDescent="0.25">
      <c r="B7" s="7">
        <v>39848</v>
      </c>
      <c r="C7" s="6" t="s">
        <v>15</v>
      </c>
      <c r="D7" s="6" t="s">
        <v>16</v>
      </c>
      <c r="E7" s="6" t="s">
        <v>17</v>
      </c>
      <c r="F7" s="6">
        <f>SUM(G7:R7)</f>
        <v>1901</v>
      </c>
      <c r="G7" s="6">
        <v>210</v>
      </c>
      <c r="H7" s="6">
        <v>625</v>
      </c>
      <c r="I7" s="6">
        <v>517</v>
      </c>
      <c r="J7" s="6">
        <v>549</v>
      </c>
    </row>
    <row r="8" spans="2:10" x14ac:dyDescent="0.25">
      <c r="B8" s="7">
        <v>39849</v>
      </c>
      <c r="C8" s="6" t="s">
        <v>18</v>
      </c>
      <c r="D8" s="6" t="s">
        <v>16</v>
      </c>
      <c r="E8" s="6" t="s">
        <v>19</v>
      </c>
      <c r="F8" s="6">
        <f>SUM(G8:R8)</f>
        <v>2443</v>
      </c>
      <c r="G8" s="6">
        <v>531</v>
      </c>
      <c r="H8" s="6">
        <v>760</v>
      </c>
      <c r="I8" s="6">
        <v>734</v>
      </c>
      <c r="J8" s="6">
        <v>418</v>
      </c>
    </row>
    <row r="9" spans="2:10" x14ac:dyDescent="0.25">
      <c r="B9" s="7">
        <v>39850</v>
      </c>
      <c r="C9" s="6" t="s">
        <v>20</v>
      </c>
      <c r="D9" s="6" t="s">
        <v>21</v>
      </c>
      <c r="E9" s="6" t="s">
        <v>22</v>
      </c>
      <c r="F9" s="6">
        <f>SUM(G9:R9)</f>
        <v>3255</v>
      </c>
      <c r="G9" s="6">
        <v>944</v>
      </c>
      <c r="H9" s="6">
        <v>523</v>
      </c>
      <c r="I9" s="6">
        <v>874</v>
      </c>
      <c r="J9" s="6">
        <v>914</v>
      </c>
    </row>
    <row r="10" spans="2:10" x14ac:dyDescent="0.25">
      <c r="B10" s="7">
        <v>39851</v>
      </c>
      <c r="C10" s="6" t="s">
        <v>23</v>
      </c>
      <c r="D10" s="6" t="s">
        <v>21</v>
      </c>
      <c r="E10" s="6" t="s">
        <v>24</v>
      </c>
      <c r="F10" s="6">
        <f>SUM(G10:R10)</f>
        <v>3012</v>
      </c>
      <c r="G10" s="6">
        <v>747</v>
      </c>
      <c r="H10" s="6">
        <v>860</v>
      </c>
      <c r="I10" s="6">
        <v>415</v>
      </c>
      <c r="J10" s="6">
        <v>990</v>
      </c>
    </row>
    <row r="11" spans="2:10" x14ac:dyDescent="0.25">
      <c r="B11" s="7">
        <v>39852</v>
      </c>
      <c r="C11" s="6" t="s">
        <v>25</v>
      </c>
      <c r="D11" s="6" t="s">
        <v>26</v>
      </c>
      <c r="E11" s="6" t="s">
        <v>27</v>
      </c>
      <c r="F11" s="6">
        <f>SUM(G11:R11)</f>
        <v>2374</v>
      </c>
      <c r="G11" s="6">
        <v>753</v>
      </c>
      <c r="H11" s="6">
        <v>308</v>
      </c>
      <c r="I11" s="6">
        <v>980</v>
      </c>
      <c r="J11" s="6">
        <v>333</v>
      </c>
    </row>
    <row r="12" spans="2:10" x14ac:dyDescent="0.25">
      <c r="B12" s="7">
        <v>39853</v>
      </c>
      <c r="C12" s="6" t="s">
        <v>28</v>
      </c>
      <c r="D12" s="6" t="s">
        <v>26</v>
      </c>
      <c r="E12" s="6" t="s">
        <v>29</v>
      </c>
      <c r="F12" s="6">
        <f>SUM(G12:R12)</f>
        <v>2415</v>
      </c>
      <c r="G12" s="6">
        <v>693</v>
      </c>
      <c r="H12" s="6">
        <v>412</v>
      </c>
      <c r="I12" s="6">
        <v>345</v>
      </c>
      <c r="J12" s="6">
        <v>965</v>
      </c>
    </row>
    <row r="13" spans="2:10" x14ac:dyDescent="0.25">
      <c r="B13" s="7">
        <v>39854</v>
      </c>
      <c r="C13" s="6" t="s">
        <v>30</v>
      </c>
      <c r="D13" s="6" t="s">
        <v>31</v>
      </c>
      <c r="E13" s="6" t="s">
        <v>32</v>
      </c>
      <c r="F13" s="6">
        <f>SUM(G13:R13)</f>
        <v>2348</v>
      </c>
      <c r="G13" s="6">
        <v>496</v>
      </c>
      <c r="H13" s="6">
        <v>258</v>
      </c>
      <c r="I13" s="6">
        <v>857</v>
      </c>
      <c r="J13" s="6">
        <v>737</v>
      </c>
    </row>
    <row r="14" spans="2:10" x14ac:dyDescent="0.25">
      <c r="B14" s="7">
        <v>39855</v>
      </c>
      <c r="C14" s="6" t="s">
        <v>33</v>
      </c>
      <c r="D14" s="6" t="s">
        <v>31</v>
      </c>
      <c r="E14" s="6" t="s">
        <v>34</v>
      </c>
      <c r="F14" s="6">
        <f>SUM(G14:R14)</f>
        <v>2058</v>
      </c>
      <c r="G14" s="6">
        <v>780</v>
      </c>
      <c r="H14" s="6">
        <v>357</v>
      </c>
      <c r="I14" s="6">
        <v>598</v>
      </c>
      <c r="J14" s="6">
        <v>323</v>
      </c>
    </row>
    <row r="15" spans="2:10" x14ac:dyDescent="0.25">
      <c r="B15" s="7">
        <v>39856</v>
      </c>
      <c r="C15" s="6" t="s">
        <v>35</v>
      </c>
      <c r="D15" s="6" t="s">
        <v>16</v>
      </c>
      <c r="E15" s="6" t="s">
        <v>36</v>
      </c>
      <c r="F15" s="6">
        <f>SUM(G15:R15)</f>
        <v>1613</v>
      </c>
      <c r="G15" s="6">
        <v>878</v>
      </c>
      <c r="H15" s="6">
        <v>214</v>
      </c>
      <c r="I15" s="6">
        <v>309</v>
      </c>
      <c r="J15" s="6">
        <v>212</v>
      </c>
    </row>
    <row r="16" spans="2:10" x14ac:dyDescent="0.25">
      <c r="B16" s="7">
        <v>40301</v>
      </c>
      <c r="C16" s="6" t="s">
        <v>10</v>
      </c>
      <c r="D16" s="6" t="s">
        <v>11</v>
      </c>
      <c r="E16" s="6" t="s">
        <v>12</v>
      </c>
      <c r="F16" s="6">
        <f>SUM(G16:R16)</f>
        <v>2926</v>
      </c>
      <c r="G16" s="6">
        <v>805</v>
      </c>
      <c r="H16" s="6">
        <v>968</v>
      </c>
      <c r="I16" s="6">
        <v>795</v>
      </c>
      <c r="J16" s="6">
        <v>358</v>
      </c>
    </row>
    <row r="17" spans="2:10" x14ac:dyDescent="0.25">
      <c r="B17" s="7">
        <v>40302</v>
      </c>
      <c r="C17" s="6" t="s">
        <v>13</v>
      </c>
      <c r="D17" s="6" t="s">
        <v>11</v>
      </c>
      <c r="E17" s="6" t="s">
        <v>14</v>
      </c>
      <c r="F17" s="6">
        <f>SUM(G17:R17)</f>
        <v>2123</v>
      </c>
      <c r="G17" s="6">
        <v>719</v>
      </c>
      <c r="H17" s="6">
        <v>651</v>
      </c>
      <c r="I17" s="6">
        <v>304</v>
      </c>
      <c r="J17" s="6">
        <v>449</v>
      </c>
    </row>
    <row r="18" spans="2:10" x14ac:dyDescent="0.25">
      <c r="B18" s="7">
        <v>40303</v>
      </c>
      <c r="C18" s="6" t="s">
        <v>15</v>
      </c>
      <c r="D18" s="6" t="s">
        <v>16</v>
      </c>
      <c r="E18" s="6" t="s">
        <v>17</v>
      </c>
      <c r="F18" s="6">
        <f>SUM(G18:R18)</f>
        <v>2514</v>
      </c>
      <c r="G18" s="6">
        <v>553</v>
      </c>
      <c r="H18" s="6">
        <v>840</v>
      </c>
      <c r="I18" s="6">
        <v>921</v>
      </c>
      <c r="J18" s="6">
        <v>200</v>
      </c>
    </row>
    <row r="19" spans="2:10" x14ac:dyDescent="0.25">
      <c r="B19" s="7">
        <v>40304</v>
      </c>
      <c r="C19" s="6" t="s">
        <v>18</v>
      </c>
      <c r="D19" s="6" t="s">
        <v>16</v>
      </c>
      <c r="E19" s="6" t="s">
        <v>19</v>
      </c>
      <c r="F19" s="6">
        <f>SUM(G19:R19)</f>
        <v>1453</v>
      </c>
      <c r="G19" s="6">
        <v>390</v>
      </c>
      <c r="H19" s="6">
        <v>293</v>
      </c>
      <c r="I19" s="6">
        <v>352</v>
      </c>
      <c r="J19" s="6">
        <v>418</v>
      </c>
    </row>
    <row r="20" spans="2:10" x14ac:dyDescent="0.25">
      <c r="B20" s="7">
        <v>40305</v>
      </c>
      <c r="C20" s="6" t="s">
        <v>20</v>
      </c>
      <c r="D20" s="6" t="s">
        <v>21</v>
      </c>
      <c r="E20" s="6" t="s">
        <v>22</v>
      </c>
      <c r="F20" s="6">
        <f>SUM(G20:R20)</f>
        <v>2326</v>
      </c>
      <c r="G20" s="6">
        <v>934</v>
      </c>
      <c r="H20" s="6">
        <v>253</v>
      </c>
      <c r="I20" s="6">
        <v>677</v>
      </c>
      <c r="J20" s="6">
        <v>462</v>
      </c>
    </row>
    <row r="21" spans="2:10" x14ac:dyDescent="0.25">
      <c r="B21" s="7">
        <v>40306</v>
      </c>
      <c r="C21" s="6" t="s">
        <v>23</v>
      </c>
      <c r="D21" s="6" t="s">
        <v>21</v>
      </c>
      <c r="E21" s="6" t="s">
        <v>24</v>
      </c>
      <c r="F21" s="6">
        <f>SUM(G21:R21)</f>
        <v>2361</v>
      </c>
      <c r="G21" s="6">
        <v>448</v>
      </c>
      <c r="H21" s="6">
        <v>228</v>
      </c>
      <c r="I21" s="6">
        <v>910</v>
      </c>
      <c r="J21" s="6">
        <v>775</v>
      </c>
    </row>
    <row r="22" spans="2:10" x14ac:dyDescent="0.25">
      <c r="B22" s="7">
        <v>40307</v>
      </c>
      <c r="C22" s="6" t="s">
        <v>25</v>
      </c>
      <c r="D22" s="6" t="s">
        <v>26</v>
      </c>
      <c r="E22" s="6" t="s">
        <v>27</v>
      </c>
      <c r="F22" s="6">
        <f>SUM(G22:R22)</f>
        <v>2253</v>
      </c>
      <c r="G22" s="6">
        <v>473</v>
      </c>
      <c r="H22" s="6">
        <v>740</v>
      </c>
      <c r="I22" s="6">
        <v>575</v>
      </c>
      <c r="J22" s="6">
        <v>465</v>
      </c>
    </row>
    <row r="23" spans="2:10" x14ac:dyDescent="0.25">
      <c r="B23" s="7">
        <v>40308</v>
      </c>
      <c r="C23" s="6" t="s">
        <v>28</v>
      </c>
      <c r="D23" s="6" t="s">
        <v>26</v>
      </c>
      <c r="E23" s="6" t="s">
        <v>29</v>
      </c>
      <c r="F23" s="6">
        <f>SUM(G23:R23)</f>
        <v>2782</v>
      </c>
      <c r="G23" s="6">
        <v>507</v>
      </c>
      <c r="H23" s="6">
        <v>554</v>
      </c>
      <c r="I23" s="6">
        <v>890</v>
      </c>
      <c r="J23" s="6">
        <v>831</v>
      </c>
    </row>
    <row r="24" spans="2:10" x14ac:dyDescent="0.25">
      <c r="B24" s="7">
        <v>40309</v>
      </c>
      <c r="C24" s="6" t="s">
        <v>30</v>
      </c>
      <c r="D24" s="6" t="s">
        <v>31</v>
      </c>
      <c r="E24" s="6" t="s">
        <v>32</v>
      </c>
      <c r="F24" s="6">
        <f>SUM(G24:R24)</f>
        <v>2178</v>
      </c>
      <c r="G24" s="6">
        <v>311</v>
      </c>
      <c r="H24" s="6">
        <v>239</v>
      </c>
      <c r="I24" s="6">
        <v>647</v>
      </c>
      <c r="J24" s="6">
        <v>981</v>
      </c>
    </row>
    <row r="25" spans="2:10" x14ac:dyDescent="0.25">
      <c r="B25" s="7">
        <v>40310</v>
      </c>
      <c r="C25" s="6" t="s">
        <v>33</v>
      </c>
      <c r="D25" s="6" t="s">
        <v>31</v>
      </c>
      <c r="E25" s="6" t="s">
        <v>34</v>
      </c>
      <c r="F25" s="6">
        <f>SUM(G25:R25)</f>
        <v>2138</v>
      </c>
      <c r="G25" s="6">
        <v>995</v>
      </c>
      <c r="H25" s="6">
        <v>612</v>
      </c>
      <c r="I25" s="6">
        <v>325</v>
      </c>
      <c r="J25" s="6">
        <v>206</v>
      </c>
    </row>
    <row r="26" spans="2:10" x14ac:dyDescent="0.25">
      <c r="B26" s="7">
        <v>40311</v>
      </c>
      <c r="C26" s="6" t="s">
        <v>35</v>
      </c>
      <c r="D26" s="6" t="s">
        <v>16</v>
      </c>
      <c r="E26" s="6" t="s">
        <v>36</v>
      </c>
      <c r="F26" s="6">
        <f>SUM(G26:R26)</f>
        <v>2212</v>
      </c>
      <c r="G26" s="6">
        <v>671</v>
      </c>
      <c r="H26" s="6">
        <v>515</v>
      </c>
      <c r="I26" s="6">
        <v>634</v>
      </c>
      <c r="J26" s="6">
        <v>392</v>
      </c>
    </row>
    <row r="27" spans="2:10" x14ac:dyDescent="0.25">
      <c r="B27" s="7">
        <v>40792</v>
      </c>
      <c r="C27" s="6" t="s">
        <v>10</v>
      </c>
      <c r="D27" s="6" t="s">
        <v>11</v>
      </c>
      <c r="E27" s="6" t="s">
        <v>12</v>
      </c>
      <c r="F27" s="6">
        <f>SUM(G27:R27)</f>
        <v>2656</v>
      </c>
      <c r="G27" s="6">
        <v>506</v>
      </c>
      <c r="H27" s="6">
        <v>543</v>
      </c>
      <c r="I27" s="6">
        <v>979</v>
      </c>
      <c r="J27" s="6">
        <v>628</v>
      </c>
    </row>
    <row r="28" spans="2:10" x14ac:dyDescent="0.25">
      <c r="B28" s="7">
        <v>40793</v>
      </c>
      <c r="C28" s="6" t="s">
        <v>13</v>
      </c>
      <c r="D28" s="6" t="s">
        <v>11</v>
      </c>
      <c r="E28" s="6" t="s">
        <v>14</v>
      </c>
      <c r="F28" s="6">
        <f>SUM(G28:R28)</f>
        <v>1870</v>
      </c>
      <c r="G28" s="6">
        <v>756</v>
      </c>
      <c r="H28" s="6">
        <v>532</v>
      </c>
      <c r="I28" s="6">
        <v>253</v>
      </c>
      <c r="J28" s="6">
        <v>329</v>
      </c>
    </row>
    <row r="29" spans="2:10" x14ac:dyDescent="0.25">
      <c r="B29" s="7">
        <v>40794</v>
      </c>
      <c r="C29" s="6" t="s">
        <v>15</v>
      </c>
      <c r="D29" s="6" t="s">
        <v>16</v>
      </c>
      <c r="E29" s="6" t="s">
        <v>17</v>
      </c>
      <c r="F29" s="6">
        <f>SUM(G29:R29)</f>
        <v>2461</v>
      </c>
      <c r="G29" s="6">
        <v>272</v>
      </c>
      <c r="H29" s="6">
        <v>765</v>
      </c>
      <c r="I29" s="6">
        <v>832</v>
      </c>
      <c r="J29" s="6">
        <v>592</v>
      </c>
    </row>
    <row r="30" spans="2:10" x14ac:dyDescent="0.25">
      <c r="B30" s="7">
        <v>40795</v>
      </c>
      <c r="C30" s="6" t="s">
        <v>18</v>
      </c>
      <c r="D30" s="6" t="s">
        <v>16</v>
      </c>
      <c r="E30" s="6" t="s">
        <v>19</v>
      </c>
      <c r="F30" s="6">
        <f>SUM(G30:R30)</f>
        <v>2769</v>
      </c>
      <c r="G30" s="6">
        <v>817</v>
      </c>
      <c r="H30" s="6">
        <v>773</v>
      </c>
      <c r="I30" s="6">
        <v>688</v>
      </c>
      <c r="J30" s="6">
        <v>491</v>
      </c>
    </row>
    <row r="31" spans="2:10" x14ac:dyDescent="0.25">
      <c r="B31" s="7">
        <v>40796</v>
      </c>
      <c r="C31" s="6" t="s">
        <v>20</v>
      </c>
      <c r="D31" s="6" t="s">
        <v>21</v>
      </c>
      <c r="E31" s="6" t="s">
        <v>22</v>
      </c>
      <c r="F31" s="6">
        <f>SUM(G31:R31)</f>
        <v>2500</v>
      </c>
      <c r="G31" s="6">
        <v>418</v>
      </c>
      <c r="H31" s="6">
        <v>768</v>
      </c>
      <c r="I31" s="6">
        <v>566</v>
      </c>
      <c r="J31" s="6">
        <v>748</v>
      </c>
    </row>
    <row r="32" spans="2:10" x14ac:dyDescent="0.25">
      <c r="B32" s="7">
        <v>40797</v>
      </c>
      <c r="C32" s="6" t="s">
        <v>23</v>
      </c>
      <c r="D32" s="6" t="s">
        <v>21</v>
      </c>
      <c r="E32" s="6" t="s">
        <v>24</v>
      </c>
      <c r="F32" s="6">
        <f>SUM(G32:R32)</f>
        <v>2098</v>
      </c>
      <c r="G32" s="6">
        <v>469</v>
      </c>
      <c r="H32" s="6">
        <v>462</v>
      </c>
      <c r="I32" s="6">
        <v>761</v>
      </c>
      <c r="J32" s="6">
        <v>406</v>
      </c>
    </row>
    <row r="33" spans="2:10" x14ac:dyDescent="0.25">
      <c r="B33" s="7">
        <v>40798</v>
      </c>
      <c r="C33" s="6" t="s">
        <v>25</v>
      </c>
      <c r="D33" s="6" t="s">
        <v>26</v>
      </c>
      <c r="E33" s="6" t="s">
        <v>27</v>
      </c>
      <c r="F33" s="6">
        <f>SUM(G33:R33)</f>
        <v>2631</v>
      </c>
      <c r="G33" s="6">
        <v>595</v>
      </c>
      <c r="H33" s="6">
        <v>356</v>
      </c>
      <c r="I33" s="6">
        <v>827</v>
      </c>
      <c r="J33" s="6">
        <v>853</v>
      </c>
    </row>
    <row r="34" spans="2:10" x14ac:dyDescent="0.25">
      <c r="B34" s="7">
        <v>40799</v>
      </c>
      <c r="C34" s="6" t="s">
        <v>28</v>
      </c>
      <c r="D34" s="6" t="s">
        <v>26</v>
      </c>
      <c r="E34" s="6" t="s">
        <v>29</v>
      </c>
      <c r="F34" s="6">
        <f>SUM(G34:R34)</f>
        <v>2889</v>
      </c>
      <c r="G34" s="6">
        <v>631</v>
      </c>
      <c r="H34" s="6">
        <v>970</v>
      </c>
      <c r="I34" s="6">
        <v>671</v>
      </c>
      <c r="J34" s="6">
        <v>617</v>
      </c>
    </row>
    <row r="35" spans="2:10" x14ac:dyDescent="0.25">
      <c r="B35" s="7">
        <v>40800</v>
      </c>
      <c r="C35" s="6" t="s">
        <v>30</v>
      </c>
      <c r="D35" s="6" t="s">
        <v>31</v>
      </c>
      <c r="E35" s="6" t="s">
        <v>32</v>
      </c>
      <c r="F35" s="6">
        <f>SUM(G35:R35)</f>
        <v>2360</v>
      </c>
      <c r="G35" s="6">
        <v>907</v>
      </c>
      <c r="H35" s="6">
        <v>593</v>
      </c>
      <c r="I35" s="6">
        <v>592</v>
      </c>
      <c r="J35" s="6">
        <v>268</v>
      </c>
    </row>
    <row r="36" spans="2:10" x14ac:dyDescent="0.25">
      <c r="B36" s="9">
        <f>SUBTOTAL(109,Table4[Date])</f>
        <v>1248891</v>
      </c>
      <c r="C36" s="9">
        <f>SUBTOTAL(109,Table4[Product name])</f>
        <v>0</v>
      </c>
      <c r="D36" s="9">
        <f>SUBTOTAL(109,Table4[Country])</f>
        <v>0</v>
      </c>
      <c r="E36" s="9">
        <f>SUBTOTAL(109,Table4[City])</f>
        <v>0</v>
      </c>
      <c r="F36" s="9">
        <f>SUBTOTAL(109,Table4[Total Sales])</f>
        <v>73540</v>
      </c>
      <c r="G36" s="9">
        <f>SUBTOTAL(109,Table4[Jan])</f>
        <v>19775</v>
      </c>
      <c r="H36" s="9">
        <f>SUBTOTAL(109,Table4[Feb])</f>
        <v>17244</v>
      </c>
      <c r="I36" s="9">
        <f>SUBTOTAL(109,Table4[Mar])</f>
        <v>20020</v>
      </c>
      <c r="J36" s="9">
        <f>SUBTOTAL(109,Table4[Apr])</f>
        <v>16501</v>
      </c>
    </row>
  </sheetData>
  <pageMargins left="0.7" right="0.7" top="0.75" bottom="0.75" header="0.3" footer="0.3"/>
  <pageSetup paperSize="9" orientation="portrait" horizontalDpi="300" verticalDpi="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2016-08-31T13:01:34Z</dcterms:created>
  <dcterms:modified xsi:type="dcterms:W3CDTF">2016-09-01T07:23:49Z</dcterms:modified>
</cp:coreProperties>
</file>